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1" sheetId="1" r:id="rId1"/>
    <sheet name="1стр1" sheetId="2" r:id="rId2"/>
    <sheet name="1стр2" sheetId="3" r:id="rId3"/>
    <sheet name="СпК" sheetId="4" r:id="rId4"/>
    <sheet name="Кстр1" sheetId="5" r:id="rId5"/>
    <sheet name="Кстр2" sheetId="6" r:id="rId6"/>
    <sheet name="СпМ" sheetId="7" r:id="rId7"/>
    <sheet name="Мстр1" sheetId="8" r:id="rId8"/>
    <sheet name="Мстр2" sheetId="9" r:id="rId9"/>
  </sheets>
  <definedNames>
    <definedName name="_xlnm.Print_Area" localSheetId="1">'1стр1'!$A$1:$G$76</definedName>
    <definedName name="_xlnm.Print_Area" localSheetId="2">'1стр2'!$A$1:$K$76</definedName>
    <definedName name="_xlnm.Print_Area" localSheetId="4">'Кстр1'!$A$1:$G$76</definedName>
    <definedName name="_xlnm.Print_Area" localSheetId="5">'Кстр2'!$A$1:$K$76</definedName>
    <definedName name="_xlnm.Print_Area" localSheetId="7">'Мстр1'!$A$1:$G$76</definedName>
    <definedName name="_xlnm.Print_Area" localSheetId="8">'Мстр2'!$A$1:$K$76</definedName>
    <definedName name="_xlnm.Print_Area" localSheetId="0">'Сп1'!$A$1:$I$36</definedName>
    <definedName name="_xlnm.Print_Area" localSheetId="3">'СпК'!$A$1:$I$36</definedName>
    <definedName name="_xlnm.Print_Area" localSheetId="6">'СпМ'!$A$1:$I$36</definedName>
  </definedNames>
  <calcPr fullCalcOnLoad="1" refMode="R1C1"/>
</workbook>
</file>

<file path=xl/sharedStrings.xml><?xml version="1.0" encoding="utf-8"?>
<sst xmlns="http://schemas.openxmlformats.org/spreadsheetml/2006/main" count="444" uniqueCount="94">
  <si>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</si>
  <si>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</si>
  <si>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</si>
  <si>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</si>
  <si>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</si>
  <si>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</si>
  <si>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</si>
  <si>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</si>
  <si>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</si>
  <si>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</si>
  <si>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</si>
  <si>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</si>
  <si>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</si>
  <si>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</si>
  <si>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</si>
  <si>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</si>
  <si>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</si>
  <si>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</si>
  <si>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</si>
  <si>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</si>
  <si>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</si>
  <si>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</si>
  <si>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</si>
  <si>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</si>
  <si>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</si>
  <si>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</si>
  <si>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</si>
  <si>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</si>
  <si>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</si>
  <si>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</si>
  <si>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</si>
  <si>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</si>
  <si>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</si>
  <si>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</si>
  <si>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программиста"</t>
  </si>
  <si>
    <t>12 сентября 2009 г.</t>
  </si>
  <si>
    <t>Яковлев Михаил</t>
  </si>
  <si>
    <t>Аббасов Рустамхон</t>
  </si>
  <si>
    <t>Санейко Дмитрий</t>
  </si>
  <si>
    <t>Валеев Риф</t>
  </si>
  <si>
    <t>Сафиуллин Азат</t>
  </si>
  <si>
    <t>Харламов Руслан</t>
  </si>
  <si>
    <t>Аристов Александр</t>
  </si>
  <si>
    <t>Максютов Азат</t>
  </si>
  <si>
    <t>Шакуров Нафис</t>
  </si>
  <si>
    <t>Лежнев Артем</t>
  </si>
  <si>
    <t>Сазонов Николай</t>
  </si>
  <si>
    <t>Мазурин Викентий</t>
  </si>
  <si>
    <t>Тодрамович Александр</t>
  </si>
  <si>
    <t>Гайсин Эдуард</t>
  </si>
  <si>
    <t>Яковлев Роман</t>
  </si>
  <si>
    <t>Хабиров Марс</t>
  </si>
  <si>
    <t>Ларионов Сергей</t>
  </si>
  <si>
    <t>Файзуллин Тимур</t>
  </si>
  <si>
    <t>Семенов Юрий</t>
  </si>
  <si>
    <t>Халимонов Евгений</t>
  </si>
  <si>
    <t>Волков Виктор</t>
  </si>
  <si>
    <t>Семенов Константин</t>
  </si>
  <si>
    <t>Давлетов Тимур</t>
  </si>
  <si>
    <t>Шапошников Александр мл</t>
  </si>
  <si>
    <t>Шапошников Александр ст</t>
  </si>
  <si>
    <t>Полуфинал Турнира "День программиста"</t>
  </si>
  <si>
    <t>6 сентября 2009 года</t>
  </si>
  <si>
    <t>Бакиров Наиль</t>
  </si>
  <si>
    <t>Шакиров Ильяс</t>
  </si>
  <si>
    <t>Салманов Сергей</t>
  </si>
  <si>
    <t>Уткулов Ринат</t>
  </si>
  <si>
    <t>Исмайлов Азат</t>
  </si>
  <si>
    <t>Сальманов Линар</t>
  </si>
  <si>
    <t>Вафин Егор</t>
  </si>
  <si>
    <t>Коробко Павел</t>
  </si>
  <si>
    <t>Барышев Сергей</t>
  </si>
  <si>
    <t>Шапошников Александр</t>
  </si>
  <si>
    <t>Хадарин Артем</t>
  </si>
  <si>
    <t>Могилевская Инесса</t>
  </si>
  <si>
    <t>Латыпов Аллан</t>
  </si>
  <si>
    <t>Ларионов Даниил</t>
  </si>
  <si>
    <t>Закареев Али</t>
  </si>
  <si>
    <t>Бортко Вячеслав</t>
  </si>
  <si>
    <t>Четвертьфинал Турнира "День программиста"</t>
  </si>
  <si>
    <t>29 августа 2009 г.</t>
  </si>
  <si>
    <t>Насыров Илдар</t>
  </si>
  <si>
    <t>Усков Сергей</t>
  </si>
  <si>
    <t>Бикбулатов Ильдар</t>
  </si>
  <si>
    <t>Толкачев Иван</t>
  </si>
  <si>
    <t>Якупов Рустем</t>
  </si>
  <si>
    <t>Ключников Артем</t>
  </si>
  <si>
    <t>Ларионов Дмитрий</t>
  </si>
  <si>
    <t>Саитов Эмиль</t>
  </si>
  <si>
    <t>Алмаев Раис</t>
  </si>
  <si>
    <t>Плевако Дмитрий</t>
  </si>
  <si>
    <t>Коновалов Александр</t>
  </si>
  <si>
    <t>Лактионов Глеб</t>
  </si>
  <si>
    <t>Ямансарин Галиулла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</si>
</sst>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79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80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71</v>
      </c>
      <c r="B5" s="28">
        <v>1</v>
      </c>
      <c r="C5" s="26" t="str">
        <f>1стр1!G36</f>
        <v>Вафин Егор</v>
      </c>
      <c r="D5" s="25"/>
      <c r="E5" s="25"/>
      <c r="F5" s="25"/>
      <c r="G5" s="25"/>
      <c r="H5" s="25"/>
      <c r="I5" s="25"/>
    </row>
    <row r="6" spans="1:9" ht="18">
      <c r="A6" s="27" t="s">
        <v>70</v>
      </c>
      <c r="B6" s="28">
        <v>2</v>
      </c>
      <c r="C6" s="26" t="str">
        <f>1стр1!G56</f>
        <v>Файзуллин Тимур</v>
      </c>
      <c r="D6" s="25"/>
      <c r="E6" s="25"/>
      <c r="F6" s="25"/>
      <c r="G6" s="25"/>
      <c r="H6" s="25"/>
      <c r="I6" s="25"/>
    </row>
    <row r="7" spans="1:9" ht="18">
      <c r="A7" s="27" t="s">
        <v>69</v>
      </c>
      <c r="B7" s="28">
        <v>3</v>
      </c>
      <c r="C7" s="26" t="str">
        <f>1стр2!I22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53</v>
      </c>
      <c r="B8" s="28">
        <v>4</v>
      </c>
      <c r="C8" s="26" t="str">
        <f>1стр2!I32</f>
        <v>Коробко Павел</v>
      </c>
      <c r="D8" s="25"/>
      <c r="E8" s="25"/>
      <c r="F8" s="25"/>
      <c r="G8" s="25"/>
      <c r="H8" s="25"/>
      <c r="I8" s="25"/>
    </row>
    <row r="9" spans="1:9" ht="18">
      <c r="A9" s="27" t="s">
        <v>81</v>
      </c>
      <c r="B9" s="28">
        <v>5</v>
      </c>
      <c r="C9" s="26" t="str">
        <f>1стр1!G63</f>
        <v>Латыпов Аллан</v>
      </c>
      <c r="D9" s="25"/>
      <c r="E9" s="25"/>
      <c r="F9" s="25"/>
      <c r="G9" s="25"/>
      <c r="H9" s="25"/>
      <c r="I9" s="25"/>
    </row>
    <row r="10" spans="1:9" ht="18">
      <c r="A10" s="27" t="s">
        <v>74</v>
      </c>
      <c r="B10" s="28">
        <v>6</v>
      </c>
      <c r="C10" s="26" t="str">
        <f>1стр1!G65</f>
        <v>Бикбулатов Ильдар</v>
      </c>
      <c r="D10" s="25"/>
      <c r="E10" s="25"/>
      <c r="F10" s="25"/>
      <c r="G10" s="25"/>
      <c r="H10" s="25"/>
      <c r="I10" s="25"/>
    </row>
    <row r="11" spans="1:9" ht="18">
      <c r="A11" s="27" t="s">
        <v>73</v>
      </c>
      <c r="B11" s="28">
        <v>7</v>
      </c>
      <c r="C11" s="26" t="str">
        <f>1стр1!G68</f>
        <v>Толкачев Иван</v>
      </c>
      <c r="D11" s="25"/>
      <c r="E11" s="25"/>
      <c r="F11" s="25"/>
      <c r="G11" s="25"/>
      <c r="H11" s="25"/>
      <c r="I11" s="25"/>
    </row>
    <row r="12" spans="1:9" ht="18">
      <c r="A12" s="27" t="s">
        <v>82</v>
      </c>
      <c r="B12" s="28">
        <v>8</v>
      </c>
      <c r="C12" s="26" t="str">
        <f>1стр1!G70</f>
        <v>Могилевская Инесса</v>
      </c>
      <c r="D12" s="25"/>
      <c r="E12" s="25"/>
      <c r="F12" s="25"/>
      <c r="G12" s="25"/>
      <c r="H12" s="25"/>
      <c r="I12" s="25"/>
    </row>
    <row r="13" spans="1:9" ht="18">
      <c r="A13" s="27" t="s">
        <v>83</v>
      </c>
      <c r="B13" s="28">
        <v>9</v>
      </c>
      <c r="C13" s="26" t="str">
        <f>1стр1!D72</f>
        <v>Усков Сергей</v>
      </c>
      <c r="D13" s="25"/>
      <c r="E13" s="25"/>
      <c r="F13" s="25"/>
      <c r="G13" s="25"/>
      <c r="H13" s="25"/>
      <c r="I13" s="25"/>
    </row>
    <row r="14" spans="1:9" ht="18">
      <c r="A14" s="27" t="s">
        <v>75</v>
      </c>
      <c r="B14" s="28">
        <v>10</v>
      </c>
      <c r="C14" s="26" t="str">
        <f>1стр1!D75</f>
        <v>Якупов Рустем</v>
      </c>
      <c r="D14" s="25"/>
      <c r="E14" s="25"/>
      <c r="F14" s="25"/>
      <c r="G14" s="25"/>
      <c r="H14" s="25"/>
      <c r="I14" s="25"/>
    </row>
    <row r="15" spans="1:9" ht="18">
      <c r="A15" s="27" t="s">
        <v>84</v>
      </c>
      <c r="B15" s="28">
        <v>11</v>
      </c>
      <c r="C15" s="26" t="str">
        <f>1стр1!G73</f>
        <v>Хадарин Артем</v>
      </c>
      <c r="D15" s="25"/>
      <c r="E15" s="25"/>
      <c r="F15" s="25"/>
      <c r="G15" s="25"/>
      <c r="H15" s="25"/>
      <c r="I15" s="25"/>
    </row>
    <row r="16" spans="1:9" ht="18">
      <c r="A16" s="27" t="s">
        <v>85</v>
      </c>
      <c r="B16" s="28">
        <v>12</v>
      </c>
      <c r="C16" s="26" t="str">
        <f>1стр1!G75</f>
        <v>Насыров Илдар</v>
      </c>
      <c r="D16" s="25"/>
      <c r="E16" s="25"/>
      <c r="F16" s="25"/>
      <c r="G16" s="25"/>
      <c r="H16" s="25"/>
      <c r="I16" s="25"/>
    </row>
    <row r="17" spans="1:9" ht="18">
      <c r="A17" s="27" t="s">
        <v>57</v>
      </c>
      <c r="B17" s="28">
        <v>13</v>
      </c>
      <c r="C17" s="26" t="str">
        <f>1стр2!I40</f>
        <v>Саитов Эмиль</v>
      </c>
      <c r="D17" s="25"/>
      <c r="E17" s="25"/>
      <c r="F17" s="25"/>
      <c r="G17" s="25"/>
      <c r="H17" s="25"/>
      <c r="I17" s="25"/>
    </row>
    <row r="18" spans="1:9" ht="18">
      <c r="A18" s="27" t="s">
        <v>86</v>
      </c>
      <c r="B18" s="28">
        <v>14</v>
      </c>
      <c r="C18" s="26" t="str">
        <f>1стр2!I44</f>
        <v>Семенов Константин</v>
      </c>
      <c r="D18" s="25"/>
      <c r="E18" s="25"/>
      <c r="F18" s="25"/>
      <c r="G18" s="25"/>
      <c r="H18" s="25"/>
      <c r="I18" s="25"/>
    </row>
    <row r="19" spans="1:9" ht="18">
      <c r="A19" s="27" t="s">
        <v>77</v>
      </c>
      <c r="B19" s="28">
        <v>15</v>
      </c>
      <c r="C19" s="26" t="str">
        <f>1стр2!I46</f>
        <v>Алмаев Раис</v>
      </c>
      <c r="D19" s="25"/>
      <c r="E19" s="25"/>
      <c r="F19" s="25"/>
      <c r="G19" s="25"/>
      <c r="H19" s="25"/>
      <c r="I19" s="25"/>
    </row>
    <row r="20" spans="1:9" ht="18">
      <c r="A20" s="27" t="s">
        <v>87</v>
      </c>
      <c r="B20" s="28">
        <v>16</v>
      </c>
      <c r="C20" s="26" t="str">
        <f>1стр2!I48</f>
        <v>Коновалов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88</v>
      </c>
      <c r="B21" s="28">
        <v>17</v>
      </c>
      <c r="C21" s="26" t="str">
        <f>1стр2!E44</f>
        <v>Ларионов Дмитрий</v>
      </c>
      <c r="D21" s="25"/>
      <c r="E21" s="25"/>
      <c r="F21" s="25"/>
      <c r="G21" s="25"/>
      <c r="H21" s="25"/>
      <c r="I21" s="25"/>
    </row>
    <row r="22" spans="1:9" ht="18">
      <c r="A22" s="27" t="s">
        <v>89</v>
      </c>
      <c r="B22" s="28">
        <v>18</v>
      </c>
      <c r="C22" s="26" t="str">
        <f>1стр2!E50</f>
        <v>Закареев Али</v>
      </c>
      <c r="D22" s="25"/>
      <c r="E22" s="25"/>
      <c r="F22" s="25"/>
      <c r="G22" s="25"/>
      <c r="H22" s="25"/>
      <c r="I22" s="25"/>
    </row>
    <row r="23" spans="1:9" ht="18">
      <c r="A23" s="27" t="s">
        <v>90</v>
      </c>
      <c r="B23" s="28">
        <v>19</v>
      </c>
      <c r="C23" s="26" t="str">
        <f>1стр2!E53</f>
        <v>Ямансарин Галиулла</v>
      </c>
      <c r="D23" s="25"/>
      <c r="E23" s="25"/>
      <c r="F23" s="25"/>
      <c r="G23" s="25"/>
      <c r="H23" s="25"/>
      <c r="I23" s="25"/>
    </row>
    <row r="24" spans="1:9" ht="18">
      <c r="A24" s="27" t="s">
        <v>91</v>
      </c>
      <c r="B24" s="28">
        <v>20</v>
      </c>
      <c r="C24" s="26" t="str">
        <f>1стр2!E55</f>
        <v>Ключников Артем</v>
      </c>
      <c r="D24" s="25"/>
      <c r="E24" s="25"/>
      <c r="F24" s="25"/>
      <c r="G24" s="25"/>
      <c r="H24" s="25"/>
      <c r="I24" s="25"/>
    </row>
    <row r="25" spans="1:9" ht="18">
      <c r="A25" s="27" t="s">
        <v>92</v>
      </c>
      <c r="B25" s="28">
        <v>21</v>
      </c>
      <c r="C25" s="26" t="str">
        <f>1стр2!I53</f>
        <v>Лактионов Глеб</v>
      </c>
      <c r="D25" s="25"/>
      <c r="E25" s="25"/>
      <c r="F25" s="25"/>
      <c r="G25" s="25"/>
      <c r="H25" s="25"/>
      <c r="I25" s="25"/>
    </row>
    <row r="26" spans="1:9" ht="18">
      <c r="A26" s="27" t="s">
        <v>93</v>
      </c>
      <c r="B26" s="28">
        <v>22</v>
      </c>
      <c r="C26" s="26" t="str">
        <f>1стр2!I57</f>
        <v>Плевако Дмитрий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1стр2!I59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1стр2!I74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Четвертьфинал Турнира "День программиста"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29 августа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Саитов Эмиль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Ларионов Дмитрий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Бикбулатов Ильдар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Усков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53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Насыров Илдар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81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81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Лактионов Глеб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Якупов Рустем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Семенов Константин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Коновалов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Файзуллин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Вафин Егор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Плевако Дмитрий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Ключников Артем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Толкачев Иван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Ямансарин Галиулла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Могилевская Инесса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Хадарин Артем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73</v>
      </c>
      <c r="E56" s="11"/>
      <c r="F56" s="18">
        <v>-31</v>
      </c>
      <c r="G56" s="6" t="str">
        <f>IF(G36=F20,F52,IF(G36=F52,F20,0))</f>
        <v>Файзуллин Тимур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Латыпов Аллан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70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Закареев Али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77</v>
      </c>
      <c r="D62" s="11"/>
      <c r="E62" s="4">
        <v>-58</v>
      </c>
      <c r="F62" s="6" t="str">
        <f>IF(1стр2!H14=1стр2!G10,1стр2!G18,IF(1стр2!H14=1стр2!G18,1стр2!G10,0))</f>
        <v>Латыпов Аллан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Алмаев Раис</v>
      </c>
      <c r="C63" s="11"/>
      <c r="D63" s="11"/>
      <c r="E63" s="5"/>
      <c r="F63" s="7">
        <v>61</v>
      </c>
      <c r="G63" s="8" t="s">
        <v>75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70</v>
      </c>
      <c r="E64" s="4">
        <v>-59</v>
      </c>
      <c r="F64" s="10" t="str">
        <f>IF(1стр2!H30=1стр2!G26,1стр2!G34,IF(1стр2!H30=1стр2!G34,1стр2!G26,0))</f>
        <v>Бикбулатов Ильдар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Бикбулатов Ильдар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70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Толкачев Иван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Усков Сергей</v>
      </c>
      <c r="C69" s="5"/>
      <c r="D69" s="5"/>
      <c r="E69" s="4">
        <v>-57</v>
      </c>
      <c r="F69" s="10" t="str">
        <f>IF(1стр2!G26=1стр2!F22,1стр2!F30,IF(1стр2!G26=1стр2!F30,1стр2!F22,0))</f>
        <v>Могилевская Инесса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82</v>
      </c>
      <c r="D70" s="5"/>
      <c r="E70" s="5"/>
      <c r="F70" s="4">
        <v>-62</v>
      </c>
      <c r="G70" s="6" t="str">
        <f>IF(G68=F67,F69,IF(G68=F69,F67,0))</f>
        <v>Могилевская Инесса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Насыров Илдар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82</v>
      </c>
      <c r="E72" s="4">
        <v>-63</v>
      </c>
      <c r="F72" s="6" t="str">
        <f>IF(C70=B69,B71,IF(C70=B71,B69,0))</f>
        <v>Насыров Илдар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Якупов Рустем</v>
      </c>
      <c r="C73" s="11"/>
      <c r="D73" s="17" t="s">
        <v>6</v>
      </c>
      <c r="E73" s="5"/>
      <c r="F73" s="7">
        <v>66</v>
      </c>
      <c r="G73" s="8" t="s">
        <v>73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85</v>
      </c>
      <c r="D74" s="20"/>
      <c r="E74" s="4">
        <v>-64</v>
      </c>
      <c r="F74" s="10" t="str">
        <f>IF(C74=B73,B75,IF(C74=B75,B73,0))</f>
        <v>Хадарин Артем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Хадарин Артем</v>
      </c>
      <c r="C75" s="4">
        <v>-65</v>
      </c>
      <c r="D75" s="6" t="str">
        <f>IF(D72=C70,C74,IF(D72=C74,C70,0))</f>
        <v>Якупов Рустем</v>
      </c>
      <c r="E75" s="5"/>
      <c r="F75" s="4">
        <v>-66</v>
      </c>
      <c r="G75" s="6" t="str">
        <f>IF(G73=F72,F74,IF(G73=F74,F72,0))</f>
        <v>Насыров Илдар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Четвертьфинал Турнира "День программиста"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29 августа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Усков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Саитов Эмиль</v>
      </c>
      <c r="C6" s="7">
        <v>40</v>
      </c>
      <c r="D6" s="14" t="s">
        <v>88</v>
      </c>
      <c r="E6" s="7">
        <v>52</v>
      </c>
      <c r="F6" s="14" t="s">
        <v>75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Закареев Али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75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75</v>
      </c>
      <c r="E10" s="15"/>
      <c r="F10" s="7">
        <v>56</v>
      </c>
      <c r="G10" s="14" t="s">
        <v>75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Латыпов Аллан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Насыров Илдар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Лактионов Глеб</v>
      </c>
      <c r="C14" s="7">
        <v>42</v>
      </c>
      <c r="D14" s="14" t="s">
        <v>84</v>
      </c>
      <c r="E14" s="7">
        <v>53</v>
      </c>
      <c r="F14" s="21" t="s">
        <v>84</v>
      </c>
      <c r="G14" s="7">
        <v>58</v>
      </c>
      <c r="H14" s="14" t="s">
        <v>70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Толкачев Иван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Коновалов Александр</v>
      </c>
      <c r="C16" s="5"/>
      <c r="D16" s="7">
        <v>49</v>
      </c>
      <c r="E16" s="21" t="s">
        <v>84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91</v>
      </c>
      <c r="E18" s="15"/>
      <c r="F18" s="4">
        <v>-30</v>
      </c>
      <c r="G18" s="10" t="str">
        <f>IF(1стр1!F52=1стр1!E44,1стр1!E60,IF(1стр1!F52=1стр1!E60,1стр1!E44,0))</f>
        <v>Коробко Павел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Ключников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Могилевская Инесса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Плевако Дмитрий</v>
      </c>
      <c r="C22" s="7">
        <v>44</v>
      </c>
      <c r="D22" s="14" t="s">
        <v>57</v>
      </c>
      <c r="E22" s="7">
        <v>54</v>
      </c>
      <c r="F22" s="14" t="s">
        <v>74</v>
      </c>
      <c r="G22" s="15"/>
      <c r="H22" s="7">
        <v>60</v>
      </c>
      <c r="I22" s="24" t="s">
        <v>71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Семенов Константин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Ямансарин Галиулла</v>
      </c>
      <c r="C24" s="5"/>
      <c r="D24" s="7">
        <v>50</v>
      </c>
      <c r="E24" s="21" t="s">
        <v>85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85</v>
      </c>
      <c r="E26" s="15"/>
      <c r="F26" s="7">
        <v>57</v>
      </c>
      <c r="G26" s="14" t="s">
        <v>83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Якупов Рустем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Хадарин Артем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83</v>
      </c>
      <c r="E30" s="7">
        <v>55</v>
      </c>
      <c r="F30" s="21" t="s">
        <v>83</v>
      </c>
      <c r="G30" s="7">
        <v>59</v>
      </c>
      <c r="H30" s="21" t="s">
        <v>71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Бикбулатов Ильдар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Алмаев Раис</v>
      </c>
      <c r="C32" s="5"/>
      <c r="D32" s="7">
        <v>51</v>
      </c>
      <c r="E32" s="21" t="s">
        <v>83</v>
      </c>
      <c r="F32" s="5"/>
      <c r="G32" s="11"/>
      <c r="H32" s="4">
        <v>-60</v>
      </c>
      <c r="I32" s="6" t="str">
        <f>IF(I22=H14,H30,IF(I22=H30,H14,0))</f>
        <v>Коробко Павел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89</v>
      </c>
      <c r="E34" s="15"/>
      <c r="F34" s="4">
        <v>-29</v>
      </c>
      <c r="G34" s="10" t="str">
        <f>IF(1стр1!F20=1стр1!E12,1стр1!E28,IF(1стр1!F20=1стр1!E28,1стр1!E12,0))</f>
        <v>Барышев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Ларионов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Закареев Али</v>
      </c>
      <c r="C37" s="5"/>
      <c r="D37" s="5"/>
      <c r="E37" s="5"/>
      <c r="F37" s="4">
        <v>-48</v>
      </c>
      <c r="G37" s="6" t="str">
        <f>IF(E8=D6,D10,IF(E8=D10,D6,0))</f>
        <v>Саитов Эмиль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77</v>
      </c>
      <c r="D38" s="5"/>
      <c r="E38" s="5"/>
      <c r="F38" s="5"/>
      <c r="G38" s="7">
        <v>67</v>
      </c>
      <c r="H38" s="14" t="s">
        <v>88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Коновалов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77</v>
      </c>
      <c r="E40" s="5"/>
      <c r="F40" s="5"/>
      <c r="G40" s="5"/>
      <c r="H40" s="7">
        <v>69</v>
      </c>
      <c r="I40" s="23" t="s">
        <v>88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Лактионов Глеб</v>
      </c>
      <c r="C41" s="11"/>
      <c r="D41" s="11"/>
      <c r="E41" s="5"/>
      <c r="F41" s="4">
        <v>-50</v>
      </c>
      <c r="G41" s="6" t="str">
        <f>IF(E24=D22,D26,IF(E24=D26,D22,0))</f>
        <v>Семенов Константин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86</v>
      </c>
      <c r="D42" s="11"/>
      <c r="E42" s="5"/>
      <c r="F42" s="5"/>
      <c r="G42" s="7">
        <v>68</v>
      </c>
      <c r="H42" s="21" t="s">
        <v>57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Ключников Артем</v>
      </c>
      <c r="C43" s="5"/>
      <c r="D43" s="11"/>
      <c r="E43" s="5"/>
      <c r="F43" s="4">
        <v>-51</v>
      </c>
      <c r="G43" s="10" t="str">
        <f>IF(E32=D30,D34,IF(E32=D34,D30,0))</f>
        <v>Алмаев Раис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87</v>
      </c>
      <c r="F44" s="5"/>
      <c r="G44" s="5"/>
      <c r="H44" s="4">
        <v>-69</v>
      </c>
      <c r="I44" s="6" t="str">
        <f>IF(I40=H38,H42,IF(I40=H42,H38,0))</f>
        <v>Семенов Константин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Плевако Дмитрий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Коновалов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93</v>
      </c>
      <c r="D46" s="11"/>
      <c r="E46" s="5"/>
      <c r="F46" s="5"/>
      <c r="G46" s="5"/>
      <c r="H46" s="7">
        <v>70</v>
      </c>
      <c r="I46" s="24" t="s">
        <v>89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Ямансарин Галиулла</v>
      </c>
      <c r="C47" s="11"/>
      <c r="D47" s="11"/>
      <c r="E47" s="5"/>
      <c r="F47" s="5"/>
      <c r="G47" s="4">
        <v>-68</v>
      </c>
      <c r="H47" s="10" t="str">
        <f>IF(H42=G41,G43,IF(H42=G43,G41,0))</f>
        <v>Алмаев Раис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87</v>
      </c>
      <c r="E48" s="5"/>
      <c r="F48" s="5"/>
      <c r="G48" s="5"/>
      <c r="H48" s="4">
        <v>-70</v>
      </c>
      <c r="I48" s="6" t="str">
        <f>IF(I46=H45,H47,IF(I46=H47,H45,0))</f>
        <v>Коновалов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87</v>
      </c>
      <c r="D50" s="4">
        <v>-77</v>
      </c>
      <c r="E50" s="6" t="str">
        <f>IF(E44=D40,D48,IF(E44=D48,D40,0))</f>
        <v>Закареев Али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Ларионов Дмитрий</v>
      </c>
      <c r="C51" s="5"/>
      <c r="D51" s="5"/>
      <c r="E51" s="16" t="s">
        <v>17</v>
      </c>
      <c r="F51" s="5"/>
      <c r="G51" s="7">
        <v>79</v>
      </c>
      <c r="H51" s="14" t="s">
        <v>92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Ключников Артем</v>
      </c>
      <c r="E52" s="20"/>
      <c r="F52" s="4">
        <v>-72</v>
      </c>
      <c r="G52" s="10" t="str">
        <f>IF(C42=B41,B43,IF(C42=B43,B41,0))</f>
        <v>Лактионов Глеб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93</v>
      </c>
      <c r="F53" s="5"/>
      <c r="G53" s="5"/>
      <c r="H53" s="7">
        <v>81</v>
      </c>
      <c r="I53" s="23" t="s">
        <v>92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Ямансарин Галиулла</v>
      </c>
      <c r="E54" s="16" t="s">
        <v>31</v>
      </c>
      <c r="F54" s="4">
        <v>-73</v>
      </c>
      <c r="G54" s="6" t="str">
        <f>IF(C46=B45,B47,IF(C46=B47,B45,0))</f>
        <v>Плевако Дмитрий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Ключников Артем</v>
      </c>
      <c r="F55" s="5"/>
      <c r="G55" s="7">
        <v>80</v>
      </c>
      <c r="H55" s="21" t="s">
        <v>90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Плевако Дмитрий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61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62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63</v>
      </c>
      <c r="B5" s="28">
        <v>1</v>
      </c>
      <c r="C5" s="26" t="str">
        <f>Кстр1!G36</f>
        <v>Исмайлов Азат</v>
      </c>
      <c r="D5" s="25"/>
      <c r="E5" s="25"/>
      <c r="F5" s="25"/>
      <c r="G5" s="25"/>
      <c r="H5" s="25"/>
      <c r="I5" s="25"/>
    </row>
    <row r="6" spans="1:9" ht="18">
      <c r="A6" s="27" t="s">
        <v>44</v>
      </c>
      <c r="B6" s="28">
        <v>2</v>
      </c>
      <c r="C6" s="26" t="str">
        <f>Кстр1!G56</f>
        <v>Шакуров Нафис</v>
      </c>
      <c r="D6" s="25"/>
      <c r="E6" s="25"/>
      <c r="F6" s="25"/>
      <c r="G6" s="25"/>
      <c r="H6" s="25"/>
      <c r="I6" s="25"/>
    </row>
    <row r="7" spans="1:9" ht="18">
      <c r="A7" s="27" t="s">
        <v>48</v>
      </c>
      <c r="B7" s="28">
        <v>3</v>
      </c>
      <c r="C7" s="26" t="str">
        <f>Кстр2!I22</f>
        <v>Лежнев Артем</v>
      </c>
      <c r="D7" s="25"/>
      <c r="E7" s="25"/>
      <c r="F7" s="25"/>
      <c r="G7" s="25"/>
      <c r="H7" s="25"/>
      <c r="I7" s="25"/>
    </row>
    <row r="8" spans="1:9" ht="18">
      <c r="A8" s="27" t="s">
        <v>64</v>
      </c>
      <c r="B8" s="28">
        <v>4</v>
      </c>
      <c r="C8" s="26" t="str">
        <f>Кстр2!I32</f>
        <v>Шакиров Ильяс</v>
      </c>
      <c r="D8" s="25"/>
      <c r="E8" s="25"/>
      <c r="F8" s="25"/>
      <c r="G8" s="25"/>
      <c r="H8" s="25"/>
      <c r="I8" s="25"/>
    </row>
    <row r="9" spans="1:9" ht="18">
      <c r="A9" s="27" t="s">
        <v>45</v>
      </c>
      <c r="B9" s="28">
        <v>5</v>
      </c>
      <c r="C9" s="26" t="str">
        <f>Кстр1!G63</f>
        <v>Коробко Павел</v>
      </c>
      <c r="D9" s="25"/>
      <c r="E9" s="25"/>
      <c r="F9" s="25"/>
      <c r="G9" s="25"/>
      <c r="H9" s="25"/>
      <c r="I9" s="25"/>
    </row>
    <row r="10" spans="1:9" ht="18">
      <c r="A10" s="27" t="s">
        <v>65</v>
      </c>
      <c r="B10" s="28">
        <v>6</v>
      </c>
      <c r="C10" s="26" t="str">
        <f>Кстр1!G65</f>
        <v>Барышев Сергей</v>
      </c>
      <c r="D10" s="25"/>
      <c r="E10" s="25"/>
      <c r="F10" s="25"/>
      <c r="G10" s="25"/>
      <c r="H10" s="25"/>
      <c r="I10" s="25"/>
    </row>
    <row r="11" spans="1:9" ht="18">
      <c r="A11" s="27" t="s">
        <v>66</v>
      </c>
      <c r="B11" s="28">
        <v>7</v>
      </c>
      <c r="C11" s="26" t="str">
        <f>Кстр1!G68</f>
        <v>Бакиров Наиль</v>
      </c>
      <c r="D11" s="25"/>
      <c r="E11" s="25"/>
      <c r="F11" s="25"/>
      <c r="G11" s="25"/>
      <c r="H11" s="25"/>
      <c r="I11" s="25"/>
    </row>
    <row r="12" spans="1:9" ht="18">
      <c r="A12" s="27" t="s">
        <v>67</v>
      </c>
      <c r="B12" s="28">
        <v>8</v>
      </c>
      <c r="C12" s="26" t="str">
        <f>Кстр1!G70</f>
        <v>Уткулов Ринат</v>
      </c>
      <c r="D12" s="25"/>
      <c r="E12" s="25"/>
      <c r="F12" s="25"/>
      <c r="G12" s="25"/>
      <c r="H12" s="25"/>
      <c r="I12" s="25"/>
    </row>
    <row r="13" spans="1:9" ht="18">
      <c r="A13" s="27" t="s">
        <v>68</v>
      </c>
      <c r="B13" s="28">
        <v>9</v>
      </c>
      <c r="C13" s="26" t="str">
        <f>Кстр1!D72</f>
        <v>Салманов Сергей</v>
      </c>
      <c r="D13" s="25"/>
      <c r="E13" s="25"/>
      <c r="F13" s="25"/>
      <c r="G13" s="25"/>
      <c r="H13" s="25"/>
      <c r="I13" s="25"/>
    </row>
    <row r="14" spans="1:9" ht="18">
      <c r="A14" s="27" t="s">
        <v>69</v>
      </c>
      <c r="B14" s="28">
        <v>10</v>
      </c>
      <c r="C14" s="26" t="str">
        <f>Кстр1!D75</f>
        <v>Сальманов Линар</v>
      </c>
      <c r="D14" s="25"/>
      <c r="E14" s="25"/>
      <c r="F14" s="25"/>
      <c r="G14" s="25"/>
      <c r="H14" s="25"/>
      <c r="I14" s="25"/>
    </row>
    <row r="15" spans="1:9" ht="18">
      <c r="A15" s="27" t="s">
        <v>70</v>
      </c>
      <c r="B15" s="28">
        <v>11</v>
      </c>
      <c r="C15" s="26" t="str">
        <f>Кстр1!G73</f>
        <v>Вафин Егор</v>
      </c>
      <c r="D15" s="25"/>
      <c r="E15" s="25"/>
      <c r="F15" s="25"/>
      <c r="G15" s="25"/>
      <c r="H15" s="25"/>
      <c r="I15" s="25"/>
    </row>
    <row r="16" spans="1:9" ht="18">
      <c r="A16" s="27" t="s">
        <v>71</v>
      </c>
      <c r="B16" s="28">
        <v>12</v>
      </c>
      <c r="C16" s="26" t="str">
        <f>Кстр1!G75</f>
        <v>Тодрамович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54</v>
      </c>
      <c r="B17" s="28">
        <v>13</v>
      </c>
      <c r="C17" s="26" t="str">
        <f>Кстр2!I40</f>
        <v>Семенов Юрий</v>
      </c>
      <c r="D17" s="25"/>
      <c r="E17" s="25"/>
      <c r="F17" s="25"/>
      <c r="G17" s="25"/>
      <c r="H17" s="25"/>
      <c r="I17" s="25"/>
    </row>
    <row r="18" spans="1:9" ht="18">
      <c r="A18" s="27" t="s">
        <v>55</v>
      </c>
      <c r="B18" s="28">
        <v>14</v>
      </c>
      <c r="C18" s="26" t="str">
        <f>Кстр2!I44</f>
        <v>Халимонов Евгений</v>
      </c>
      <c r="D18" s="25"/>
      <c r="E18" s="25"/>
      <c r="F18" s="25"/>
      <c r="G18" s="25"/>
      <c r="H18" s="25"/>
      <c r="I18" s="25"/>
    </row>
    <row r="19" spans="1:9" ht="18">
      <c r="A19" s="27" t="s">
        <v>57</v>
      </c>
      <c r="B19" s="28">
        <v>15</v>
      </c>
      <c r="C19" s="26" t="str">
        <f>Кстр2!I46</f>
        <v>Могилевская Инесса</v>
      </c>
      <c r="D19" s="25"/>
      <c r="E19" s="25"/>
      <c r="F19" s="25"/>
      <c r="G19" s="25"/>
      <c r="H19" s="25"/>
      <c r="I19" s="25"/>
    </row>
    <row r="20" spans="1:9" ht="18">
      <c r="A20" s="27" t="s">
        <v>72</v>
      </c>
      <c r="B20" s="28">
        <v>16</v>
      </c>
      <c r="C20" s="26" t="str">
        <f>Кстр2!I48</f>
        <v>Семенов Константин</v>
      </c>
      <c r="D20" s="25"/>
      <c r="E20" s="25"/>
      <c r="F20" s="25"/>
      <c r="G20" s="25"/>
      <c r="H20" s="25"/>
      <c r="I20" s="25"/>
    </row>
    <row r="21" spans="1:9" ht="18">
      <c r="A21" s="27" t="s">
        <v>73</v>
      </c>
      <c r="B21" s="28">
        <v>17</v>
      </c>
      <c r="C21" s="26" t="str">
        <f>Кстр2!E44</f>
        <v>Ларионов Даниил</v>
      </c>
      <c r="D21" s="25"/>
      <c r="E21" s="25"/>
      <c r="F21" s="25"/>
      <c r="G21" s="25"/>
      <c r="H21" s="25"/>
      <c r="I21" s="25"/>
    </row>
    <row r="22" spans="1:9" ht="18">
      <c r="A22" s="27" t="s">
        <v>74</v>
      </c>
      <c r="B22" s="28">
        <v>18</v>
      </c>
      <c r="C22" s="26" t="str">
        <f>Кстр2!E50</f>
        <v>Хадарин Артем</v>
      </c>
      <c r="D22" s="25"/>
      <c r="E22" s="25"/>
      <c r="F22" s="25"/>
      <c r="G22" s="25"/>
      <c r="H22" s="25"/>
      <c r="I22" s="25"/>
    </row>
    <row r="23" spans="1:9" ht="18">
      <c r="A23" s="27" t="s">
        <v>75</v>
      </c>
      <c r="B23" s="28">
        <v>19</v>
      </c>
      <c r="C23" s="26" t="str">
        <f>Кстр2!E53</f>
        <v>Латыпов Аллан</v>
      </c>
      <c r="D23" s="25"/>
      <c r="E23" s="25"/>
      <c r="F23" s="25"/>
      <c r="G23" s="25"/>
      <c r="H23" s="25"/>
      <c r="I23" s="25"/>
    </row>
    <row r="24" spans="1:9" ht="18">
      <c r="A24" s="27" t="s">
        <v>76</v>
      </c>
      <c r="B24" s="28">
        <v>20</v>
      </c>
      <c r="C24" s="26" t="str">
        <f>Кстр2!E55</f>
        <v>Шапошников Александр</v>
      </c>
      <c r="D24" s="25"/>
      <c r="E24" s="25"/>
      <c r="F24" s="25"/>
      <c r="G24" s="25"/>
      <c r="H24" s="25"/>
      <c r="I24" s="25"/>
    </row>
    <row r="25" spans="1:9" ht="18">
      <c r="A25" s="27" t="s">
        <v>77</v>
      </c>
      <c r="B25" s="28">
        <v>21</v>
      </c>
      <c r="C25" s="26" t="str">
        <f>Кстр2!I53</f>
        <v>Закареев Али</v>
      </c>
      <c r="D25" s="25"/>
      <c r="E25" s="25"/>
      <c r="F25" s="25"/>
      <c r="G25" s="25"/>
      <c r="H25" s="25"/>
      <c r="I25" s="25"/>
    </row>
    <row r="26" spans="1:9" ht="18">
      <c r="A26" s="27" t="s">
        <v>78</v>
      </c>
      <c r="B26" s="28">
        <v>22</v>
      </c>
      <c r="C26" s="26" t="str">
        <f>Кстр2!I57</f>
        <v>Бортко Вячеслав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Кстр2!I59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Кстр2!I61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Кстр2!E63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"День программиста"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6 сентября 2009 года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Бакиров Наиль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63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Хадарин Артем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Шапошников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Сальманов Линар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68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67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Исмайлов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Лежнев Артем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Закареев Али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Барышев Сергей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Семенов Юрий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Ларионов Даниил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Шакиров Ильяс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Тодрамович Александр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Латыпов Аллан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Халимонов Евгений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70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Коробко Павел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Бортко Вячеслав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Салманов Сергей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Уткулов Ринат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66</v>
      </c>
      <c r="E56" s="11"/>
      <c r="F56" s="18">
        <v>-31</v>
      </c>
      <c r="G56" s="6" t="str">
        <f>IF(G36=F20,F52,IF(G36=F52,F20,0))</f>
        <v>Шакуров Нафис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69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Вафин Егор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Семенов Константин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57</v>
      </c>
      <c r="D62" s="11"/>
      <c r="E62" s="4">
        <v>-58</v>
      </c>
      <c r="F62" s="6" t="str">
        <f>IF(Кстр2!H14=Кстр2!G10,Кстр2!G18,IF(Кстр2!H14=Кстр2!G18,Кстр2!G10,0))</f>
        <v>Коробко Павел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Могилевская Инесса</v>
      </c>
      <c r="C63" s="11"/>
      <c r="D63" s="11"/>
      <c r="E63" s="5"/>
      <c r="F63" s="7">
        <v>61</v>
      </c>
      <c r="G63" s="8" t="s">
        <v>70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44</v>
      </c>
      <c r="E64" s="4">
        <v>-59</v>
      </c>
      <c r="F64" s="10" t="str">
        <f>IF(Кстр2!H30=Кстр2!G26,Кстр2!G34,IF(Кстр2!H30=Кстр2!G34,Кстр2!G26,0))</f>
        <v>Барышев Сергей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Барышев Сергей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Шакуров Нафис</v>
      </c>
      <c r="C67" s="5"/>
      <c r="D67" s="5"/>
      <c r="E67" s="4">
        <v>-56</v>
      </c>
      <c r="F67" s="6" t="str">
        <f>IF(Кстр2!G10=Кстр2!F6,Кстр2!F14,IF(Кстр2!G10=Кстр2!F14,Кстр2!F6,0))</f>
        <v>Бакиров Наиль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Вафин Егор</v>
      </c>
      <c r="C69" s="5"/>
      <c r="D69" s="5"/>
      <c r="E69" s="4">
        <v>-57</v>
      </c>
      <c r="F69" s="10" t="str">
        <f>IF(Кстр2!G26=Кстр2!F22,Кстр2!F30,IF(Кстр2!G26=Кстр2!F30,Кстр2!F22,0))</f>
        <v>Уткулов Ринат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65</v>
      </c>
      <c r="D70" s="5"/>
      <c r="E70" s="5"/>
      <c r="F70" s="4">
        <v>-62</v>
      </c>
      <c r="G70" s="6" t="str">
        <f>IF(G68=F67,F69,IF(G68=F69,F67,0))</f>
        <v>Уткулов Ринат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Салманов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65</v>
      </c>
      <c r="E72" s="4">
        <v>-63</v>
      </c>
      <c r="F72" s="6" t="str">
        <f>IF(C70=B69,B71,IF(C70=B71,B69,0))</f>
        <v>Вафин Егор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Тодрамович Александр</v>
      </c>
      <c r="C73" s="11"/>
      <c r="D73" s="17" t="s">
        <v>6</v>
      </c>
      <c r="E73" s="5"/>
      <c r="F73" s="7">
        <v>66</v>
      </c>
      <c r="G73" s="8" t="s">
        <v>69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68</v>
      </c>
      <c r="D74" s="20"/>
      <c r="E74" s="4">
        <v>-64</v>
      </c>
      <c r="F74" s="10" t="str">
        <f>IF(C74=B73,B75,IF(C74=B75,B73,0))</f>
        <v>Тодрамович Александр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Сальманов Линар</v>
      </c>
      <c r="C75" s="4">
        <v>-65</v>
      </c>
      <c r="D75" s="6" t="str">
        <f>IF(D72=C70,C74,IF(D72=C74,C70,0))</f>
        <v>Сальманов Линар</v>
      </c>
      <c r="E75" s="5"/>
      <c r="F75" s="4">
        <v>-66</v>
      </c>
      <c r="G75" s="6" t="str">
        <f>IF(G73=F72,F74,IF(G73=F74,F72,0))</f>
        <v>Тодрамович Александр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"День программиста"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6 сентября 2009 года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Бакиров Наиль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Шапошников Александр</v>
      </c>
      <c r="C6" s="7">
        <v>40</v>
      </c>
      <c r="D6" s="14" t="s">
        <v>57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Семенов Константин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69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69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Вафин Егор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Лежнев Артем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Закареев Али</v>
      </c>
      <c r="C14" s="7">
        <v>42</v>
      </c>
      <c r="D14" s="14" t="s">
        <v>65</v>
      </c>
      <c r="E14" s="7">
        <v>53</v>
      </c>
      <c r="F14" s="21" t="s">
        <v>45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Салманов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Ларионов Даниил</v>
      </c>
      <c r="C16" s="5"/>
      <c r="D16" s="7">
        <v>49</v>
      </c>
      <c r="E16" s="21" t="s">
        <v>65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55</v>
      </c>
      <c r="E18" s="15"/>
      <c r="F18" s="4">
        <v>-30</v>
      </c>
      <c r="G18" s="10" t="str">
        <f>IF(Кстр1!F52=Кстр1!E44,Кстр1!E60,IF(Кстр1!F52=Кстр1!E60,Кстр1!E44,0))</f>
        <v>Коробко Павел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Халимонов Евгений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Тодрамович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Латыпов Аллан</v>
      </c>
      <c r="C22" s="7">
        <v>44</v>
      </c>
      <c r="D22" s="14" t="s">
        <v>54</v>
      </c>
      <c r="E22" s="7">
        <v>54</v>
      </c>
      <c r="F22" s="14" t="s">
        <v>71</v>
      </c>
      <c r="G22" s="15"/>
      <c r="H22" s="7">
        <v>60</v>
      </c>
      <c r="I22" s="24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Семенов Юрий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Бортко Вячеслав</v>
      </c>
      <c r="C24" s="5"/>
      <c r="D24" s="7">
        <v>50</v>
      </c>
      <c r="E24" s="21" t="s">
        <v>71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71</v>
      </c>
      <c r="E26" s="15"/>
      <c r="F26" s="7">
        <v>57</v>
      </c>
      <c r="G26" s="14" t="s">
        <v>71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Барышев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Уткулов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нет</v>
      </c>
      <c r="C30" s="7">
        <v>46</v>
      </c>
      <c r="D30" s="14" t="s">
        <v>68</v>
      </c>
      <c r="E30" s="7">
        <v>55</v>
      </c>
      <c r="F30" s="21" t="s">
        <v>66</v>
      </c>
      <c r="G30" s="7">
        <v>59</v>
      </c>
      <c r="H30" s="21" t="s">
        <v>64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Сальманов Линар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Могилевская Инесса</v>
      </c>
      <c r="C32" s="5"/>
      <c r="D32" s="7">
        <v>51</v>
      </c>
      <c r="E32" s="21" t="s">
        <v>68</v>
      </c>
      <c r="F32" s="5"/>
      <c r="G32" s="11"/>
      <c r="H32" s="4">
        <v>-60</v>
      </c>
      <c r="I32" s="6" t="str">
        <f>IF(I22=H14,H30,IF(I22=H30,H14,0))</f>
        <v>Шакиров Ильяс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74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74</v>
      </c>
      <c r="E34" s="15"/>
      <c r="F34" s="4">
        <v>-29</v>
      </c>
      <c r="G34" s="10" t="str">
        <f>IF(Кстр1!F20=Кстр1!E12,Кстр1!E28,IF(Кстр1!F20=Кстр1!E28,Кстр1!E12,0))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Хадарин Артем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Шапошников Александр</v>
      </c>
      <c r="C37" s="5"/>
      <c r="D37" s="5"/>
      <c r="E37" s="5"/>
      <c r="F37" s="4">
        <v>-48</v>
      </c>
      <c r="G37" s="6" t="str">
        <f>IF(E8=D6,D10,IF(E8=D10,D6,0))</f>
        <v>Семенов Константин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72</v>
      </c>
      <c r="D38" s="5"/>
      <c r="E38" s="5"/>
      <c r="F38" s="5"/>
      <c r="G38" s="7">
        <v>67</v>
      </c>
      <c r="H38" s="14" t="s">
        <v>55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Халимонов Евгений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76</v>
      </c>
      <c r="E40" s="5"/>
      <c r="F40" s="5"/>
      <c r="G40" s="5"/>
      <c r="H40" s="7">
        <v>69</v>
      </c>
      <c r="I40" s="23" t="s">
        <v>54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Закареев Али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76</v>
      </c>
      <c r="D42" s="11"/>
      <c r="E42" s="5"/>
      <c r="F42" s="5"/>
      <c r="G42" s="7">
        <v>68</v>
      </c>
      <c r="H42" s="21" t="s">
        <v>54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Ларионов Даниил</v>
      </c>
      <c r="C43" s="5"/>
      <c r="D43" s="11"/>
      <c r="E43" s="5"/>
      <c r="F43" s="4">
        <v>-51</v>
      </c>
      <c r="G43" s="10" t="str">
        <f>IF(E32=D30,D34,IF(E32=D34,D30,0))</f>
        <v>Могилевская Инесса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76</v>
      </c>
      <c r="F44" s="5"/>
      <c r="G44" s="5"/>
      <c r="H44" s="4">
        <v>-69</v>
      </c>
      <c r="I44" s="6" t="str">
        <f>IF(I40=H38,H42,IF(I40=H42,H38,0))</f>
        <v>Халимонов Евгений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Латыпов Аллан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Семенов Константин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75</v>
      </c>
      <c r="D46" s="11"/>
      <c r="E46" s="5"/>
      <c r="F46" s="5"/>
      <c r="G46" s="5"/>
      <c r="H46" s="7">
        <v>70</v>
      </c>
      <c r="I46" s="24" t="s">
        <v>74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Бортко Вячеслав</v>
      </c>
      <c r="C47" s="11"/>
      <c r="D47" s="11"/>
      <c r="E47" s="5"/>
      <c r="F47" s="5"/>
      <c r="G47" s="4">
        <v>-68</v>
      </c>
      <c r="H47" s="10" t="str">
        <f>IF(H42=G41,G43,IF(H42=G43,G41,0))</f>
        <v>Могилевская Инесса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73</v>
      </c>
      <c r="E48" s="5"/>
      <c r="F48" s="5"/>
      <c r="G48" s="5"/>
      <c r="H48" s="4">
        <v>-70</v>
      </c>
      <c r="I48" s="6" t="str">
        <f>IF(I46=H45,H47,IF(I46=H47,H45,0))</f>
        <v>Семенов Константин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73</v>
      </c>
      <c r="D50" s="4">
        <v>-77</v>
      </c>
      <c r="E50" s="6" t="str">
        <f>IF(E44=D40,D48,IF(E44=D48,D40,0))</f>
        <v>Хадарин Артем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Хадарин Артем</v>
      </c>
      <c r="C51" s="5"/>
      <c r="D51" s="5"/>
      <c r="E51" s="16" t="s">
        <v>17</v>
      </c>
      <c r="F51" s="5"/>
      <c r="G51" s="7">
        <v>79</v>
      </c>
      <c r="H51" s="14" t="s">
        <v>77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Шапошников Александр</v>
      </c>
      <c r="E52" s="20"/>
      <c r="F52" s="4">
        <v>-72</v>
      </c>
      <c r="G52" s="10" t="str">
        <f>IF(C42=B41,B43,IF(C42=B43,B41,0))</f>
        <v>Закареев Али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75</v>
      </c>
      <c r="F53" s="5"/>
      <c r="G53" s="5"/>
      <c r="H53" s="7">
        <v>81</v>
      </c>
      <c r="I53" s="23" t="s">
        <v>77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Латыпов Аллан</v>
      </c>
      <c r="E54" s="16" t="s">
        <v>31</v>
      </c>
      <c r="F54" s="4">
        <v>-73</v>
      </c>
      <c r="G54" s="6" t="str">
        <f>IF(C46=B45,B47,IF(C46=B47,B45,0))</f>
        <v>Бортко Вячеслав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Шапошников Александр</v>
      </c>
      <c r="F55" s="5"/>
      <c r="G55" s="7">
        <v>80</v>
      </c>
      <c r="H55" s="21" t="s">
        <v>78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Бортко Вячеслав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Аристов Александр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Яковлев Михаил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Лежнев Артем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Сафиуллин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Санейко Дмитрий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Шапошников Александр мл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Харламов Руслан</v>
      </c>
      <c r="D12" s="25"/>
      <c r="E12" s="25"/>
      <c r="F12" s="25"/>
      <c r="G12" s="25"/>
      <c r="H12" s="25"/>
      <c r="I12" s="25"/>
    </row>
    <row r="13" spans="1:9" ht="18">
      <c r="A13" s="27" t="s">
        <v>59</v>
      </c>
      <c r="B13" s="28">
        <v>9</v>
      </c>
      <c r="C13" s="26" t="str">
        <f>Мстр1!D72</f>
        <v>Гайсин Эдуард</v>
      </c>
      <c r="D13" s="25"/>
      <c r="E13" s="25"/>
      <c r="F13" s="25"/>
      <c r="G13" s="25"/>
      <c r="H13" s="25"/>
      <c r="I13" s="25"/>
    </row>
    <row r="14" spans="1:9" ht="18">
      <c r="A14" s="27" t="s">
        <v>44</v>
      </c>
      <c r="B14" s="28">
        <v>10</v>
      </c>
      <c r="C14" s="26" t="str">
        <f>Мстр1!D75</f>
        <v>Максютов Азат</v>
      </c>
      <c r="D14" s="25"/>
      <c r="E14" s="25"/>
      <c r="F14" s="25"/>
      <c r="G14" s="25"/>
      <c r="H14" s="25"/>
      <c r="I14" s="25"/>
    </row>
    <row r="15" spans="1:9" ht="18">
      <c r="A15" s="27" t="s">
        <v>45</v>
      </c>
      <c r="B15" s="28">
        <v>11</v>
      </c>
      <c r="C15" s="26" t="str">
        <f>Мстр1!G73</f>
        <v>Валеев Риф</v>
      </c>
      <c r="D15" s="25"/>
      <c r="E15" s="25"/>
      <c r="F15" s="25"/>
      <c r="G15" s="25"/>
      <c r="H15" s="25"/>
      <c r="I15" s="25"/>
    </row>
    <row r="16" spans="1:9" ht="18">
      <c r="A16" s="27" t="s">
        <v>46</v>
      </c>
      <c r="B16" s="28">
        <v>12</v>
      </c>
      <c r="C16" s="26" t="str">
        <f>Мстр1!G75</f>
        <v>Халимонов Евгений</v>
      </c>
      <c r="D16" s="25"/>
      <c r="E16" s="25"/>
      <c r="F16" s="25"/>
      <c r="G16" s="25"/>
      <c r="H16" s="25"/>
      <c r="I16" s="25"/>
    </row>
    <row r="17" spans="1:9" ht="18">
      <c r="A17" s="27" t="s">
        <v>47</v>
      </c>
      <c r="B17" s="28">
        <v>13</v>
      </c>
      <c r="C17" s="26" t="str">
        <f>Мстр2!I40</f>
        <v>Шакуров Нафис</v>
      </c>
      <c r="D17" s="25"/>
      <c r="E17" s="25"/>
      <c r="F17" s="25"/>
      <c r="G17" s="25"/>
      <c r="H17" s="25"/>
      <c r="I17" s="25"/>
    </row>
    <row r="18" spans="1:9" ht="18">
      <c r="A18" s="27" t="s">
        <v>48</v>
      </c>
      <c r="B18" s="28">
        <v>14</v>
      </c>
      <c r="C18" s="26" t="str">
        <f>Мстр2!I44</f>
        <v>Ларионов Сергей</v>
      </c>
      <c r="D18" s="25"/>
      <c r="E18" s="25"/>
      <c r="F18" s="25"/>
      <c r="G18" s="25"/>
      <c r="H18" s="25"/>
      <c r="I18" s="25"/>
    </row>
    <row r="19" spans="1:9" ht="18">
      <c r="A19" s="27" t="s">
        <v>49</v>
      </c>
      <c r="B19" s="28">
        <v>15</v>
      </c>
      <c r="C19" s="26" t="str">
        <f>Мстр2!I46</f>
        <v>Семенов Юрий</v>
      </c>
      <c r="D19" s="25"/>
      <c r="E19" s="25"/>
      <c r="F19" s="25"/>
      <c r="G19" s="25"/>
      <c r="H19" s="25"/>
      <c r="I19" s="25"/>
    </row>
    <row r="20" spans="1:9" ht="18">
      <c r="A20" s="27" t="s">
        <v>50</v>
      </c>
      <c r="B20" s="28">
        <v>16</v>
      </c>
      <c r="C20" s="26" t="str">
        <f>Мстр2!I48</f>
        <v>Тодрамович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17</v>
      </c>
      <c r="C21" s="26" t="str">
        <f>Мстр2!E44</f>
        <v>Мазурин Викентий</v>
      </c>
      <c r="D21" s="25"/>
      <c r="E21" s="25"/>
      <c r="F21" s="25"/>
      <c r="G21" s="25"/>
      <c r="H21" s="25"/>
      <c r="I21" s="25"/>
    </row>
    <row r="22" spans="1:9" ht="18">
      <c r="A22" s="27" t="s">
        <v>52</v>
      </c>
      <c r="B22" s="28">
        <v>18</v>
      </c>
      <c r="C22" s="26" t="str">
        <f>Мстр2!E50</f>
        <v>Хабиров Марс</v>
      </c>
      <c r="D22" s="25"/>
      <c r="E22" s="25"/>
      <c r="F22" s="25"/>
      <c r="G22" s="25"/>
      <c r="H22" s="25"/>
      <c r="I22" s="25"/>
    </row>
    <row r="23" spans="1:9" ht="18">
      <c r="A23" s="27" t="s">
        <v>53</v>
      </c>
      <c r="B23" s="28">
        <v>19</v>
      </c>
      <c r="C23" s="26" t="str">
        <f>Мстр2!E53</f>
        <v>Сазонов Николай</v>
      </c>
      <c r="D23" s="25"/>
      <c r="E23" s="25"/>
      <c r="F23" s="25"/>
      <c r="G23" s="25"/>
      <c r="H23" s="25"/>
      <c r="I23" s="25"/>
    </row>
    <row r="24" spans="1:9" ht="18">
      <c r="A24" s="27" t="s">
        <v>54</v>
      </c>
      <c r="B24" s="28">
        <v>20</v>
      </c>
      <c r="C24" s="26" t="str">
        <f>Мстр2!E55</f>
        <v>Семенов Константин</v>
      </c>
      <c r="D24" s="25"/>
      <c r="E24" s="25"/>
      <c r="F24" s="25"/>
      <c r="G24" s="25"/>
      <c r="H24" s="25"/>
      <c r="I24" s="25"/>
    </row>
    <row r="25" spans="1:9" ht="18">
      <c r="A25" s="27" t="s">
        <v>55</v>
      </c>
      <c r="B25" s="28">
        <v>21</v>
      </c>
      <c r="C25" s="26" t="str">
        <f>Мстр2!I53</f>
        <v>Волков Виктор</v>
      </c>
      <c r="D25" s="25"/>
      <c r="E25" s="25"/>
      <c r="F25" s="25"/>
      <c r="G25" s="25"/>
      <c r="H25" s="25"/>
      <c r="I25" s="25"/>
    </row>
    <row r="26" spans="1:9" ht="18">
      <c r="A26" s="27" t="s">
        <v>56</v>
      </c>
      <c r="B26" s="28">
        <v>22</v>
      </c>
      <c r="C26" s="26" t="str">
        <f>Мстр2!I57</f>
        <v>Файзуллин Тимур</v>
      </c>
      <c r="D26" s="25"/>
      <c r="E26" s="25"/>
      <c r="F26" s="25"/>
      <c r="G26" s="25"/>
      <c r="H26" s="25"/>
      <c r="I26" s="25"/>
    </row>
    <row r="27" spans="1:9" ht="18">
      <c r="A27" s="27" t="s">
        <v>57</v>
      </c>
      <c r="B27" s="28">
        <v>23</v>
      </c>
      <c r="C27" s="26" t="str">
        <f>Мстр2!I59</f>
        <v>Яковлев Роман</v>
      </c>
      <c r="D27" s="25"/>
      <c r="E27" s="25"/>
      <c r="F27" s="25"/>
      <c r="G27" s="25"/>
      <c r="H27" s="25"/>
      <c r="I27" s="25"/>
    </row>
    <row r="28" spans="1:9" ht="18">
      <c r="A28" s="27" t="s">
        <v>58</v>
      </c>
      <c r="B28" s="28">
        <v>24</v>
      </c>
      <c r="C28" s="26" t="str">
        <f>Мстр2!I61</f>
        <v>Давлетов Тимур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Шапошников Александр ст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программиста"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12 сентября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Хабиров Марс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Яковлев Роман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Шапошников Александр мл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Давлетов Тимур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Шапошников Александр ст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Максютов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Сафиуллин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Халимонов Евгений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Сазонов Николай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Мазурин Викентий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Семенов Юрий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Валеев Риф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Санейко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Файзуллин Тимур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Тодрамович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Лежнев Артем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Волков Виктор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Харламов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Аристов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Семенов Константин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Шакуров Нафис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Гайсин Эдуард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49</v>
      </c>
      <c r="D62" s="11"/>
      <c r="E62" s="4">
        <v>-58</v>
      </c>
      <c r="F62" s="6" t="str">
        <f>IF(Мстр2!H14=Мстр2!G10,Мстр2!G18,IF(Мстр2!H14=Мстр2!G18,Мстр2!G10,0))</f>
        <v>Санейко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Ларионов Сергей</v>
      </c>
      <c r="C63" s="11"/>
      <c r="D63" s="11"/>
      <c r="E63" s="5"/>
      <c r="F63" s="7">
        <v>61</v>
      </c>
      <c r="G63" s="8" t="s">
        <v>40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Сафиуллин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Санейко Дмитрий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Шапошников Александр мл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Гайсин Эдуард</v>
      </c>
      <c r="C69" s="5"/>
      <c r="D69" s="5"/>
      <c r="E69" s="4">
        <v>-57</v>
      </c>
      <c r="F69" s="10" t="str">
        <f>IF(Мстр2!G26=Мстр2!F22,Мстр2!F30,IF(Мстр2!G26=Мстр2!F30,Мстр2!F22,0))</f>
        <v>Харламов Руслан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49</v>
      </c>
      <c r="D70" s="5"/>
      <c r="E70" s="5"/>
      <c r="F70" s="4">
        <v>-62</v>
      </c>
      <c r="G70" s="6" t="str">
        <f>IF(G68=F67,F69,IF(G68=F69,F67,0))</f>
        <v>Харламов Руслан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Валеев Риф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49</v>
      </c>
      <c r="E72" s="4">
        <v>-63</v>
      </c>
      <c r="F72" s="6" t="str">
        <f>IF(C70=B69,B71,IF(C70=B71,B69,0))</f>
        <v>Валеев Риф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Халимонов Евгений</v>
      </c>
      <c r="C73" s="11"/>
      <c r="D73" s="17" t="s">
        <v>6</v>
      </c>
      <c r="E73" s="5"/>
      <c r="F73" s="7">
        <v>66</v>
      </c>
      <c r="G73" s="8" t="s">
        <v>39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43</v>
      </c>
      <c r="D74" s="20"/>
      <c r="E74" s="4">
        <v>-64</v>
      </c>
      <c r="F74" s="10" t="str">
        <f>IF(C74=B73,B75,IF(C74=B75,B73,0))</f>
        <v>Халимонов Евгений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Максютов Азат</v>
      </c>
      <c r="C75" s="4">
        <v>-65</v>
      </c>
      <c r="D75" s="6" t="str">
        <f>IF(D72=C70,C74,IF(D72=C74,C70,0))</f>
        <v>Максютов Азат</v>
      </c>
      <c r="E75" s="5"/>
      <c r="F75" s="4">
        <v>-66</v>
      </c>
      <c r="G75" s="6" t="str">
        <f>IF(G73=F72,F74,IF(G73=F74,F72,0))</f>
        <v>Халимонов Евгений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программиста"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12 сентября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Шапошников Александр мл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Хабиров Марс</v>
      </c>
      <c r="C6" s="7">
        <v>40</v>
      </c>
      <c r="D6" s="14" t="s">
        <v>49</v>
      </c>
      <c r="E6" s="7">
        <v>52</v>
      </c>
      <c r="F6" s="14" t="s">
        <v>59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Гайсин Эдуард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Давлетов Тимур</v>
      </c>
      <c r="C8" s="5"/>
      <c r="D8" s="7">
        <v>48</v>
      </c>
      <c r="E8" s="21" t="s">
        <v>49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Шапошников Александр ст</v>
      </c>
      <c r="C10" s="7">
        <v>41</v>
      </c>
      <c r="D10" s="21" t="s">
        <v>44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Шакуров Нафис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Валеев Риф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Сазонов Николай</v>
      </c>
      <c r="C14" s="7">
        <v>42</v>
      </c>
      <c r="D14" s="14" t="s">
        <v>45</v>
      </c>
      <c r="E14" s="7">
        <v>53</v>
      </c>
      <c r="F14" s="21" t="s">
        <v>45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Лежнев Артем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Семенов Юрий</v>
      </c>
      <c r="C16" s="5"/>
      <c r="D16" s="7">
        <v>49</v>
      </c>
      <c r="E16" s="21" t="s">
        <v>45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54</v>
      </c>
      <c r="E18" s="15"/>
      <c r="F18" s="4">
        <v>-30</v>
      </c>
      <c r="G18" s="10" t="str">
        <f>IF(Мстр1!F52=Мстр1!E44,Мстр1!E60,IF(Мстр1!F52=Мстр1!E60,Мстр1!E44,0))</f>
        <v>Санейко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Файзуллин Тимур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Тодрамович Александр</v>
      </c>
      <c r="C22" s="7">
        <v>44</v>
      </c>
      <c r="D22" s="14" t="s">
        <v>48</v>
      </c>
      <c r="E22" s="7">
        <v>54</v>
      </c>
      <c r="F22" s="14" t="s">
        <v>41</v>
      </c>
      <c r="G22" s="15"/>
      <c r="H22" s="7">
        <v>60</v>
      </c>
      <c r="I22" s="24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Мазурин Викентий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Волков Виктор</v>
      </c>
      <c r="C24" s="5"/>
      <c r="D24" s="7">
        <v>50</v>
      </c>
      <c r="E24" s="21" t="s">
        <v>55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55</v>
      </c>
      <c r="E26" s="15"/>
      <c r="F26" s="7">
        <v>57</v>
      </c>
      <c r="G26" s="14" t="s">
        <v>37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Халимонов Евгений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Аббасов Рустамхон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Семенов Константин</v>
      </c>
      <c r="C30" s="7">
        <v>46</v>
      </c>
      <c r="D30" s="14" t="s">
        <v>43</v>
      </c>
      <c r="E30" s="7">
        <v>55</v>
      </c>
      <c r="F30" s="21" t="s">
        <v>37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Максютов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Ларионов Сергей</v>
      </c>
      <c r="C32" s="5"/>
      <c r="D32" s="7">
        <v>51</v>
      </c>
      <c r="E32" s="21" t="s">
        <v>43</v>
      </c>
      <c r="F32" s="5"/>
      <c r="G32" s="11"/>
      <c r="H32" s="4">
        <v>-60</v>
      </c>
      <c r="I32" s="6" t="str">
        <f>IF(I22=H14,H30,IF(I22=H30,H14,0))</f>
        <v>Лежнев Артем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IF(Мстр1!F20=Мстр1!E12,Мстр1!E28,IF(Мстр1!F20=Мстр1!E28,Мстр1!E12,0))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Яковлев Роман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Шакуров Нафис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Давлетов Тимур</v>
      </c>
      <c r="C39" s="11"/>
      <c r="D39" s="5"/>
      <c r="E39" s="5"/>
      <c r="F39" s="4">
        <v>-49</v>
      </c>
      <c r="G39" s="10" t="str">
        <f>IF(E16=D14,D18,IF(E16=D18,D14,0))</f>
        <v>Семенов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3" t="s">
        <v>44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Сазонов Николай</v>
      </c>
      <c r="C41" s="11"/>
      <c r="D41" s="11"/>
      <c r="E41" s="5"/>
      <c r="F41" s="4">
        <v>-50</v>
      </c>
      <c r="G41" s="6" t="str">
        <f>IF(E24=D22,D26,IF(E24=D26,D22,0))</f>
        <v>Тодрамович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46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Файзуллин Тимур</v>
      </c>
      <c r="C43" s="5"/>
      <c r="D43" s="11"/>
      <c r="E43" s="5"/>
      <c r="F43" s="4">
        <v>-51</v>
      </c>
      <c r="G43" s="10" t="str">
        <f>IF(E32=D30,D34,IF(E32=D34,D30,0))</f>
        <v>Ларионов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47</v>
      </c>
      <c r="F44" s="5"/>
      <c r="G44" s="5"/>
      <c r="H44" s="4">
        <v>-69</v>
      </c>
      <c r="I44" s="6" t="str">
        <f>IF(I40=H38,H42,IF(I40=H42,H38,0))</f>
        <v>Ларионов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Мазурин Викентий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Семенов Юрий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47</v>
      </c>
      <c r="D46" s="11"/>
      <c r="E46" s="5"/>
      <c r="F46" s="5"/>
      <c r="G46" s="5"/>
      <c r="H46" s="7">
        <v>70</v>
      </c>
      <c r="I46" s="24" t="s">
        <v>54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Волков Виктор</v>
      </c>
      <c r="C47" s="11"/>
      <c r="D47" s="11"/>
      <c r="E47" s="5"/>
      <c r="F47" s="5"/>
      <c r="G47" s="4">
        <v>-68</v>
      </c>
      <c r="H47" s="10" t="str">
        <f>IF(H42=G41,G43,IF(H42=G43,G41,0))</f>
        <v>Тодрамович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47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Семенов Константин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57</v>
      </c>
      <c r="D50" s="4">
        <v>-77</v>
      </c>
      <c r="E50" s="6" t="str">
        <f>IF(E44=D40,D48,IF(E44=D48,D40,0))</f>
        <v>Хабиров Марс</v>
      </c>
      <c r="F50" s="4">
        <v>-71</v>
      </c>
      <c r="G50" s="6" t="str">
        <f>IF(C38=B37,B39,IF(C38=B39,B37,0))</f>
        <v>Давлетов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Яковлев Роман</v>
      </c>
      <c r="C51" s="5"/>
      <c r="D51" s="5"/>
      <c r="E51" s="16" t="s">
        <v>17</v>
      </c>
      <c r="F51" s="5"/>
      <c r="G51" s="7">
        <v>79</v>
      </c>
      <c r="H51" s="14" t="s">
        <v>53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Сазонов Николай</v>
      </c>
      <c r="E52" s="20"/>
      <c r="F52" s="4">
        <v>-72</v>
      </c>
      <c r="G52" s="10" t="str">
        <f>IF(C42=B41,B43,IF(C42=B43,B41,0))</f>
        <v>Файзуллин Тимур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46</v>
      </c>
      <c r="F53" s="5"/>
      <c r="G53" s="5"/>
      <c r="H53" s="7">
        <v>81</v>
      </c>
      <c r="I53" s="23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Константин</v>
      </c>
      <c r="E54" s="16" t="s">
        <v>31</v>
      </c>
      <c r="F54" s="4">
        <v>-73</v>
      </c>
      <c r="G54" s="6" t="str">
        <f>IF(C46=B45,B47,IF(C46=B47,B45,0))</f>
        <v>Волков Виктор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Константин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Яковлев Роман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60</v>
      </c>
      <c r="D57" s="5"/>
      <c r="E57" s="5"/>
      <c r="F57" s="5"/>
      <c r="G57" s="5"/>
      <c r="H57" s="4">
        <v>-81</v>
      </c>
      <c r="I57" s="6" t="str">
        <f>IF(I53=H51,H55,IF(I53=H55,H51,0))</f>
        <v>Файзуллин Тимур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Шапошников Александр ст</v>
      </c>
      <c r="C58" s="11"/>
      <c r="D58" s="5"/>
      <c r="E58" s="5"/>
      <c r="F58" s="5"/>
      <c r="G58" s="4">
        <v>-79</v>
      </c>
      <c r="H58" s="6" t="str">
        <f>IF(H51=G50,G52,IF(H51=G52,G50,0))</f>
        <v>Давлетов Тимур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60</v>
      </c>
      <c r="E59" s="5"/>
      <c r="F59" s="5"/>
      <c r="G59" s="5"/>
      <c r="H59" s="7">
        <v>82</v>
      </c>
      <c r="I59" s="24" t="s">
        <v>50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Яковлев Роман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Давлетов Тимур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2009-09-12T12:45:42Z</cp:lastPrinted>
  <dcterms:created xsi:type="dcterms:W3CDTF">2008-02-03T08:28:10Z</dcterms:created>
  <dcterms:modified xsi:type="dcterms:W3CDTF">2009-09-13T11:09:04Z</dcterms:modified>
  <cp:category/>
  <cp:version/>
  <cp:contentType/>
  <cp:contentStatus/>
</cp:coreProperties>
</file>